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1 кв" sheetId="1" r:id="rId1"/>
    <sheet name="2 кв" sheetId="2" r:id="rId2"/>
    <sheet name="3 кв" sheetId="3" r:id="rId3"/>
    <sheet name="4 кв" sheetId="4" r:id="rId4"/>
  </sheets>
  <calcPr calcId="152511"/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17" i="3"/>
  <c r="G9" i="3"/>
  <c r="G10" i="3"/>
  <c r="G11" i="3"/>
  <c r="G12" i="3"/>
  <c r="G13" i="3"/>
  <c r="G14" i="3"/>
  <c r="G8" i="3"/>
  <c r="G18" i="2"/>
  <c r="G19" i="2"/>
  <c r="G20" i="2"/>
  <c r="G21" i="2"/>
  <c r="G22" i="2"/>
  <c r="G23" i="2"/>
  <c r="G24" i="2"/>
  <c r="G25" i="2"/>
  <c r="G26" i="2"/>
  <c r="G17" i="2"/>
  <c r="G10" i="2"/>
  <c r="G11" i="2"/>
  <c r="G12" i="2"/>
  <c r="G13" i="2"/>
  <c r="G14" i="2"/>
  <c r="G15" i="2"/>
  <c r="G9" i="2"/>
  <c r="E15" i="2"/>
  <c r="E25" i="1" l="1"/>
  <c r="G18" i="4" l="1"/>
  <c r="G19" i="4"/>
  <c r="G20" i="4"/>
  <c r="G21" i="4"/>
  <c r="G22" i="4"/>
  <c r="G23" i="4"/>
  <c r="G17" i="4"/>
  <c r="F24" i="4"/>
  <c r="G24" i="4" s="1"/>
  <c r="E24" i="4"/>
  <c r="G15" i="4"/>
  <c r="F15" i="4"/>
  <c r="E15" i="4"/>
  <c r="E25" i="4" l="1"/>
  <c r="E26" i="4" s="1"/>
  <c r="F25" i="4"/>
  <c r="G24" i="3"/>
  <c r="F24" i="3"/>
  <c r="E24" i="3"/>
  <c r="G15" i="3"/>
  <c r="F15" i="3"/>
  <c r="E15" i="3"/>
  <c r="F24" i="2"/>
  <c r="E24" i="2"/>
  <c r="E25" i="2" s="1"/>
  <c r="E26" i="2" s="1"/>
  <c r="F15" i="2"/>
  <c r="G24" i="1"/>
  <c r="F24" i="1"/>
  <c r="E24" i="1"/>
  <c r="G15" i="1"/>
  <c r="F15" i="1"/>
  <c r="E15" i="1"/>
  <c r="G25" i="3" l="1"/>
  <c r="G26" i="3" s="1"/>
  <c r="E25" i="3"/>
  <c r="E26" i="3" s="1"/>
  <c r="F26" i="4"/>
  <c r="G25" i="4"/>
  <c r="G26" i="4" s="1"/>
  <c r="G25" i="1"/>
  <c r="G26" i="1" s="1"/>
  <c r="E26" i="1"/>
  <c r="F25" i="3"/>
  <c r="F26" i="3" s="1"/>
  <c r="F25" i="2"/>
  <c r="F26" i="2" s="1"/>
  <c r="F26" i="1"/>
</calcChain>
</file>

<file path=xl/sharedStrings.xml><?xml version="1.0" encoding="utf-8"?>
<sst xmlns="http://schemas.openxmlformats.org/spreadsheetml/2006/main" count="106" uniqueCount="30">
  <si>
    <t>ОЖИДАЕМОЕ ИСПОЛЕНИЕ БЮДЖЕТА СЕЛЬСКОГО ПОСЕЛЕНИЯ ПАШКОВСКИЙ СЕЛЬСОВЕТ УСМАНСКОГО МУНИЦИПАЛЬНОГО РАЙОНА ЛИПЕЦКОЙ ОБЛАСТИ РОССИЙСКОЙ ФЕДЕРАЦИИ ЗА 2023 ГОД</t>
  </si>
  <si>
    <t>Наименование  доходов и расходов</t>
  </si>
  <si>
    <t xml:space="preserve">  ДОХОДЫ</t>
  </si>
  <si>
    <t>Налог на доходы физических лиц</t>
  </si>
  <si>
    <t>Налог на совокупный доход</t>
  </si>
  <si>
    <t>Налог на имущество физических лиц</t>
  </si>
  <si>
    <t>Земельный налог</t>
  </si>
  <si>
    <t>Аренда</t>
  </si>
  <si>
    <t>Прочие неналоговые доходы</t>
  </si>
  <si>
    <t>Безвозмездные поступления</t>
  </si>
  <si>
    <t>Всего доходов</t>
  </si>
  <si>
    <t>РАСХОДЫ</t>
  </si>
  <si>
    <t>Общегосударственные расходы</t>
  </si>
  <si>
    <t>Национальная оборона</t>
  </si>
  <si>
    <t>Национальная экономика</t>
  </si>
  <si>
    <t>Жилищно-коммунальное хозяйство</t>
  </si>
  <si>
    <t>Культура</t>
  </si>
  <si>
    <t>Социальная политика</t>
  </si>
  <si>
    <t>Физическая культура и спорт</t>
  </si>
  <si>
    <t>Всего расходов</t>
  </si>
  <si>
    <t>Дефицит(-), профицит (+) бюджета</t>
  </si>
  <si>
    <t>Изменение остатков средств на счетах по учету средств бюджета</t>
  </si>
  <si>
    <t>Глава администрации:                                                       Л. А. Китаев</t>
  </si>
  <si>
    <t>Старший специалист 1 разряда:                                      Ю.Н. Глотова</t>
  </si>
  <si>
    <t>Фактическое исполнение за 1 квартал</t>
  </si>
  <si>
    <t>Фактическое исполнение за 2 квартал</t>
  </si>
  <si>
    <t>Фактическое исполнение за 3 квартал</t>
  </si>
  <si>
    <t>Фактическое исполнение за 4  квартал</t>
  </si>
  <si>
    <t>Уточненный план 2024 года</t>
  </si>
  <si>
    <t>Ожидаемое исполнение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</si>
</sst>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G32"/>
  <sheetViews>
    <sheetView topLeftCell="A13" workbookViewId="0">
      <selection activeCell="E17" sqref="E17:E23"/>
    </sheetView>
  </sheetViews>
  <sheetFormatPr defaultRowHeight="14.4" x14ac:dyDescent="0.3"/>
  <cols>
    <col min="4" max="4" width="26.5546875" customWidth="1"/>
    <col min="5" max="5" width="21.44140625" customWidth="1"/>
    <col min="6" max="6" width="22" customWidth="1"/>
    <col min="7" max="7" width="19.33203125" customWidth="1"/>
  </cols>
  <sheetData>
    <row r="3" spans="4:7" ht="15.6" x14ac:dyDescent="0.3">
      <c r="D3" s="10" t="s">
        <v>0</v>
      </c>
      <c r="E3" s="10"/>
      <c r="F3" s="10"/>
      <c r="G3" s="10"/>
    </row>
    <row r="4" spans="4:7" ht="15.6" x14ac:dyDescent="0.3">
      <c r="D4" s="1"/>
    </row>
    <row r="5" spans="4:7" ht="14.4" customHeight="1" x14ac:dyDescent="0.3">
      <c r="D5" s="11" t="s">
        <v>1</v>
      </c>
      <c r="E5" s="11" t="s">
        <v>28</v>
      </c>
      <c r="F5" s="11" t="s">
        <v>24</v>
      </c>
      <c r="G5" s="11" t="s">
        <v>29</v>
      </c>
    </row>
    <row r="6" spans="4:7" ht="55.2" customHeight="1" x14ac:dyDescent="0.3">
      <c r="D6" s="11"/>
      <c r="E6" s="11"/>
      <c r="F6" s="11"/>
      <c r="G6" s="11"/>
    </row>
    <row r="7" spans="4:7" ht="15.6" x14ac:dyDescent="0.3">
      <c r="D7" s="9" t="s">
        <v>2</v>
      </c>
      <c r="E7" s="9"/>
      <c r="F7" s="9"/>
      <c r="G7" s="9"/>
    </row>
    <row r="8" spans="4:7" ht="31.2" x14ac:dyDescent="0.3">
      <c r="D8" s="2" t="s">
        <v>3</v>
      </c>
      <c r="E8" s="3">
        <v>70</v>
      </c>
      <c r="F8" s="3">
        <v>7.2</v>
      </c>
      <c r="G8" s="3">
        <v>70</v>
      </c>
    </row>
    <row r="9" spans="4:7" ht="31.2" x14ac:dyDescent="0.3">
      <c r="D9" s="2" t="s">
        <v>4</v>
      </c>
      <c r="E9" s="3">
        <v>103</v>
      </c>
      <c r="F9" s="3">
        <v>2</v>
      </c>
      <c r="G9" s="3">
        <v>103</v>
      </c>
    </row>
    <row r="10" spans="4:7" ht="31.2" x14ac:dyDescent="0.3">
      <c r="D10" s="2" t="s">
        <v>5</v>
      </c>
      <c r="E10" s="3">
        <v>20</v>
      </c>
      <c r="F10" s="3">
        <v>1.4</v>
      </c>
      <c r="G10" s="3">
        <v>20</v>
      </c>
    </row>
    <row r="11" spans="4:7" ht="15.6" x14ac:dyDescent="0.3">
      <c r="D11" s="2" t="s">
        <v>6</v>
      </c>
      <c r="E11" s="3">
        <v>545</v>
      </c>
      <c r="F11" s="3">
        <v>127.2</v>
      </c>
      <c r="G11" s="3">
        <v>545</v>
      </c>
    </row>
    <row r="12" spans="4:7" ht="15.6" x14ac:dyDescent="0.3">
      <c r="D12" s="2" t="s">
        <v>7</v>
      </c>
      <c r="E12" s="3">
        <v>1219.3</v>
      </c>
      <c r="F12" s="3">
        <v>114</v>
      </c>
      <c r="G12" s="3">
        <v>1219.3</v>
      </c>
    </row>
    <row r="13" spans="4:7" ht="31.2" x14ac:dyDescent="0.3">
      <c r="D13" s="2" t="s">
        <v>8</v>
      </c>
      <c r="E13" s="3"/>
      <c r="F13" s="3"/>
      <c r="G13" s="3"/>
    </row>
    <row r="14" spans="4:7" ht="31.2" x14ac:dyDescent="0.3">
      <c r="D14" s="2" t="s">
        <v>9</v>
      </c>
      <c r="E14" s="4">
        <v>4061.2</v>
      </c>
      <c r="F14" s="4">
        <v>1096</v>
      </c>
      <c r="G14" s="5">
        <v>4061.2</v>
      </c>
    </row>
    <row r="15" spans="4:7" ht="15.6" x14ac:dyDescent="0.3">
      <c r="D15" s="6" t="s">
        <v>10</v>
      </c>
      <c r="E15" s="7">
        <f>E8+E9+E10+E11+E12+E13+E14</f>
        <v>6018.5</v>
      </c>
      <c r="F15" s="7">
        <f>F8+F9+F10+F11+F12+F13+F14</f>
        <v>1347.8</v>
      </c>
      <c r="G15" s="7">
        <f t="shared" ref="G15" si="0">G8+G9+G10+G11+G12+G13+G14</f>
        <v>6018.5</v>
      </c>
    </row>
    <row r="16" spans="4:7" ht="15.6" x14ac:dyDescent="0.3">
      <c r="D16" s="9" t="s">
        <v>11</v>
      </c>
      <c r="E16" s="9"/>
      <c r="F16" s="9"/>
      <c r="G16" s="9"/>
    </row>
    <row r="17" spans="4:7" ht="31.2" x14ac:dyDescent="0.3">
      <c r="D17" s="2" t="s">
        <v>12</v>
      </c>
      <c r="E17" s="7">
        <v>3221.2</v>
      </c>
      <c r="F17" s="7">
        <v>975.4</v>
      </c>
      <c r="G17" s="7">
        <v>3221.2</v>
      </c>
    </row>
    <row r="18" spans="4:7" ht="15.6" x14ac:dyDescent="0.3">
      <c r="D18" s="2" t="s">
        <v>13</v>
      </c>
      <c r="E18" s="7">
        <v>137</v>
      </c>
      <c r="F18" s="7">
        <v>34.5</v>
      </c>
      <c r="G18" s="7">
        <v>137</v>
      </c>
    </row>
    <row r="19" spans="4:7" ht="15.6" x14ac:dyDescent="0.3">
      <c r="D19" s="2" t="s">
        <v>14</v>
      </c>
      <c r="E19" s="7">
        <v>126.8</v>
      </c>
      <c r="F19" s="7">
        <v>0</v>
      </c>
      <c r="G19" s="7">
        <v>126.8</v>
      </c>
    </row>
    <row r="20" spans="4:7" ht="31.2" x14ac:dyDescent="0.3">
      <c r="D20" s="2" t="s">
        <v>15</v>
      </c>
      <c r="E20" s="7">
        <v>360</v>
      </c>
      <c r="F20" s="7">
        <v>80.400000000000006</v>
      </c>
      <c r="G20" s="7">
        <v>360</v>
      </c>
    </row>
    <row r="21" spans="4:7" ht="15.6" x14ac:dyDescent="0.3">
      <c r="D21" s="2" t="s">
        <v>16</v>
      </c>
      <c r="E21" s="7">
        <v>2045.4</v>
      </c>
      <c r="F21" s="7">
        <v>663</v>
      </c>
      <c r="G21" s="7">
        <v>2045.4</v>
      </c>
    </row>
    <row r="22" spans="4:7" ht="15.6" x14ac:dyDescent="0.3">
      <c r="D22" s="2" t="s">
        <v>17</v>
      </c>
      <c r="E22" s="7">
        <v>126.1</v>
      </c>
      <c r="F22" s="7">
        <v>31.5</v>
      </c>
      <c r="G22" s="7">
        <v>126.1</v>
      </c>
    </row>
    <row r="23" spans="4:7" ht="31.2" x14ac:dyDescent="0.3">
      <c r="D23" s="2" t="s">
        <v>18</v>
      </c>
      <c r="E23" s="7">
        <v>2</v>
      </c>
      <c r="F23" s="7">
        <v>0</v>
      </c>
      <c r="G23" s="7">
        <v>2</v>
      </c>
    </row>
    <row r="24" spans="4:7" ht="15.6" x14ac:dyDescent="0.3">
      <c r="D24" s="6" t="s">
        <v>19</v>
      </c>
      <c r="E24" s="7">
        <f>E17+E18+E19+E20+E21+E22+E23</f>
        <v>6018.5</v>
      </c>
      <c r="F24" s="7">
        <f t="shared" ref="F24:G24" si="1">F17+F18+F19+F20+F21+F22+F23</f>
        <v>1784.8</v>
      </c>
      <c r="G24" s="7">
        <f t="shared" si="1"/>
        <v>6018.5</v>
      </c>
    </row>
    <row r="25" spans="4:7" ht="31.2" x14ac:dyDescent="0.3">
      <c r="D25" s="6" t="s">
        <v>20</v>
      </c>
      <c r="E25" s="7">
        <f>E15-E24</f>
        <v>0</v>
      </c>
      <c r="F25" s="7"/>
      <c r="G25" s="7">
        <f t="shared" ref="G25" si="2">G15-G24</f>
        <v>0</v>
      </c>
    </row>
    <row r="26" spans="4:7" ht="46.8" x14ac:dyDescent="0.3">
      <c r="D26" s="2" t="s">
        <v>21</v>
      </c>
      <c r="E26" s="8">
        <f>E25</f>
        <v>0</v>
      </c>
      <c r="F26" s="8">
        <f t="shared" ref="F26:G26" si="3">F25</f>
        <v>0</v>
      </c>
      <c r="G26" s="8">
        <f t="shared" si="3"/>
        <v>0</v>
      </c>
    </row>
    <row r="27" spans="4:7" ht="15.6" x14ac:dyDescent="0.3">
      <c r="D27" s="1"/>
    </row>
    <row r="28" spans="4:7" ht="15.6" x14ac:dyDescent="0.3">
      <c r="D28" s="1"/>
    </row>
    <row r="29" spans="4:7" ht="15.6" x14ac:dyDescent="0.3">
      <c r="D29" s="1"/>
    </row>
    <row r="30" spans="4:7" ht="15.6" x14ac:dyDescent="0.3">
      <c r="D30" s="1" t="s">
        <v>22</v>
      </c>
    </row>
    <row r="31" spans="4:7" ht="15.6" x14ac:dyDescent="0.3">
      <c r="D31" s="1"/>
    </row>
    <row r="32" spans="4:7" ht="15.6" x14ac:dyDescent="0.3">
      <c r="D32" s="1" t="s">
        <v>23</v>
      </c>
    </row>
  </sheetData>
  <mergeCells count="7">
    <mergeCell ref="D16:G16"/>
    <mergeCell ref="D3:G3"/>
    <mergeCell ref="D5:D6"/>
    <mergeCell ref="E5:E6"/>
    <mergeCell ref="F5:F6"/>
    <mergeCell ref="G5:G6"/>
    <mergeCell ref="D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G32"/>
  <sheetViews>
    <sheetView topLeftCell="A13" workbookViewId="0">
      <selection activeCell="E17" sqref="E17:E23"/>
    </sheetView>
  </sheetViews>
  <sheetFormatPr defaultRowHeight="14.4" x14ac:dyDescent="0.3"/>
  <cols>
    <col min="4" max="4" width="26.5546875" customWidth="1"/>
    <col min="5" max="5" width="21.44140625" customWidth="1"/>
    <col min="6" max="6" width="15.6640625" customWidth="1"/>
    <col min="7" max="7" width="19.33203125" customWidth="1"/>
  </cols>
  <sheetData>
    <row r="3" spans="4:7" ht="15.6" x14ac:dyDescent="0.3">
      <c r="D3" s="10" t="s">
        <v>0</v>
      </c>
      <c r="E3" s="10"/>
      <c r="F3" s="10"/>
      <c r="G3" s="10"/>
    </row>
    <row r="4" spans="4:7" ht="15.6" x14ac:dyDescent="0.3">
      <c r="D4" s="1"/>
    </row>
    <row r="5" spans="4:7" ht="14.4" customHeight="1" x14ac:dyDescent="0.3">
      <c r="D5" s="11" t="s">
        <v>1</v>
      </c>
      <c r="E5" s="11" t="s">
        <v>28</v>
      </c>
      <c r="F5" s="11" t="s">
        <v>25</v>
      </c>
      <c r="G5" s="11" t="s">
        <v>29</v>
      </c>
    </row>
    <row r="6" spans="4:7" ht="55.2" customHeight="1" x14ac:dyDescent="0.3">
      <c r="D6" s="11"/>
      <c r="E6" s="11"/>
      <c r="F6" s="11"/>
      <c r="G6" s="11"/>
    </row>
    <row r="7" spans="4:7" ht="15.6" x14ac:dyDescent="0.3">
      <c r="D7" s="9" t="s">
        <v>2</v>
      </c>
      <c r="E7" s="9"/>
      <c r="F7" s="9"/>
      <c r="G7" s="9"/>
    </row>
    <row r="8" spans="4:7" ht="31.2" x14ac:dyDescent="0.3">
      <c r="D8" s="2" t="s">
        <v>3</v>
      </c>
      <c r="E8" s="3">
        <v>70</v>
      </c>
      <c r="F8" s="3">
        <v>15.9</v>
      </c>
      <c r="G8" s="3">
        <v>70</v>
      </c>
    </row>
    <row r="9" spans="4:7" ht="31.2" x14ac:dyDescent="0.3">
      <c r="D9" s="2" t="s">
        <v>4</v>
      </c>
      <c r="E9" s="3">
        <v>103</v>
      </c>
      <c r="F9" s="3">
        <v>11.9</v>
      </c>
      <c r="G9" s="3">
        <f>E9</f>
        <v>103</v>
      </c>
    </row>
    <row r="10" spans="4:7" ht="31.2" x14ac:dyDescent="0.3">
      <c r="D10" s="2" t="s">
        <v>5</v>
      </c>
      <c r="E10" s="3">
        <v>20</v>
      </c>
      <c r="F10" s="3">
        <v>1.6</v>
      </c>
      <c r="G10" s="3">
        <f t="shared" ref="G10:G15" si="0">E10</f>
        <v>20</v>
      </c>
    </row>
    <row r="11" spans="4:7" ht="15.6" x14ac:dyDescent="0.3">
      <c r="D11" s="2" t="s">
        <v>6</v>
      </c>
      <c r="E11" s="3">
        <v>545</v>
      </c>
      <c r="F11" s="3">
        <v>185.7</v>
      </c>
      <c r="G11" s="3">
        <f t="shared" si="0"/>
        <v>545</v>
      </c>
    </row>
    <row r="12" spans="4:7" ht="15.6" x14ac:dyDescent="0.3">
      <c r="D12" s="2" t="s">
        <v>7</v>
      </c>
      <c r="E12" s="3">
        <v>1219.3</v>
      </c>
      <c r="F12" s="3">
        <v>377.7</v>
      </c>
      <c r="G12" s="3">
        <f t="shared" si="0"/>
        <v>1219.3</v>
      </c>
    </row>
    <row r="13" spans="4:7" ht="31.2" x14ac:dyDescent="0.3">
      <c r="D13" s="2" t="s">
        <v>8</v>
      </c>
      <c r="E13" s="3"/>
      <c r="F13" s="3"/>
      <c r="G13" s="3">
        <f t="shared" si="0"/>
        <v>0</v>
      </c>
    </row>
    <row r="14" spans="4:7" ht="31.2" x14ac:dyDescent="0.3">
      <c r="D14" s="2" t="s">
        <v>9</v>
      </c>
      <c r="E14" s="4">
        <v>18977.7</v>
      </c>
      <c r="F14" s="4">
        <v>2733.8</v>
      </c>
      <c r="G14" s="3">
        <f t="shared" si="0"/>
        <v>18977.7</v>
      </c>
    </row>
    <row r="15" spans="4:7" ht="15.6" x14ac:dyDescent="0.3">
      <c r="D15" s="6" t="s">
        <v>10</v>
      </c>
      <c r="E15" s="7">
        <f>E8+E9+E10+E11+E12+E13+E14</f>
        <v>20935</v>
      </c>
      <c r="F15" s="7">
        <f>F8+F9+F10+F11+F12+F13+F14</f>
        <v>3326.6000000000004</v>
      </c>
      <c r="G15" s="3">
        <f t="shared" si="0"/>
        <v>20935</v>
      </c>
    </row>
    <row r="16" spans="4:7" ht="15.6" x14ac:dyDescent="0.3">
      <c r="D16" s="9" t="s">
        <v>11</v>
      </c>
      <c r="E16" s="9"/>
      <c r="F16" s="9"/>
      <c r="G16" s="9"/>
    </row>
    <row r="17" spans="4:7" ht="31.2" x14ac:dyDescent="0.3">
      <c r="D17" s="2" t="s">
        <v>12</v>
      </c>
      <c r="E17" s="7">
        <v>3709.5</v>
      </c>
      <c r="F17" s="7">
        <v>1612.6</v>
      </c>
      <c r="G17" s="7">
        <f>E17</f>
        <v>3709.5</v>
      </c>
    </row>
    <row r="18" spans="4:7" ht="15.6" x14ac:dyDescent="0.3">
      <c r="D18" s="2" t="s">
        <v>13</v>
      </c>
      <c r="E18" s="7">
        <v>137</v>
      </c>
      <c r="F18" s="7">
        <v>68.5</v>
      </c>
      <c r="G18" s="7">
        <f t="shared" ref="G18:G26" si="1">E18</f>
        <v>137</v>
      </c>
    </row>
    <row r="19" spans="4:7" ht="15.6" x14ac:dyDescent="0.3">
      <c r="D19" s="2" t="s">
        <v>14</v>
      </c>
      <c r="E19" s="7">
        <v>126.8</v>
      </c>
      <c r="F19" s="7">
        <v>108.6</v>
      </c>
      <c r="G19" s="7">
        <f t="shared" si="1"/>
        <v>126.8</v>
      </c>
    </row>
    <row r="20" spans="4:7" ht="31.2" x14ac:dyDescent="0.3">
      <c r="D20" s="2" t="s">
        <v>15</v>
      </c>
      <c r="E20" s="7">
        <v>1136.8</v>
      </c>
      <c r="F20" s="7">
        <v>947.9</v>
      </c>
      <c r="G20" s="7">
        <f t="shared" si="1"/>
        <v>1136.8</v>
      </c>
    </row>
    <row r="21" spans="4:7" ht="15.6" x14ac:dyDescent="0.3">
      <c r="D21" s="2" t="s">
        <v>16</v>
      </c>
      <c r="E21" s="7">
        <v>16236.3</v>
      </c>
      <c r="F21" s="7">
        <v>1096.5</v>
      </c>
      <c r="G21" s="7">
        <f t="shared" si="1"/>
        <v>16236.3</v>
      </c>
    </row>
    <row r="22" spans="4:7" ht="15.6" x14ac:dyDescent="0.3">
      <c r="D22" s="2" t="s">
        <v>17</v>
      </c>
      <c r="E22" s="7">
        <v>126.1</v>
      </c>
      <c r="F22" s="7">
        <v>31.5</v>
      </c>
      <c r="G22" s="7">
        <f t="shared" si="1"/>
        <v>126.1</v>
      </c>
    </row>
    <row r="23" spans="4:7" ht="31.2" x14ac:dyDescent="0.3">
      <c r="D23" s="2" t="s">
        <v>18</v>
      </c>
      <c r="E23" s="7">
        <v>2</v>
      </c>
      <c r="F23" s="7">
        <v>0</v>
      </c>
      <c r="G23" s="7">
        <f t="shared" si="1"/>
        <v>2</v>
      </c>
    </row>
    <row r="24" spans="4:7" ht="15.6" x14ac:dyDescent="0.3">
      <c r="D24" s="6" t="s">
        <v>19</v>
      </c>
      <c r="E24" s="7">
        <f>E17+E18+E19+E20+E21+E22+E23</f>
        <v>21474.5</v>
      </c>
      <c r="F24" s="7">
        <f t="shared" ref="F24:G24" si="2">F17+F18+F19+F20+F21+F22+F23</f>
        <v>3865.6</v>
      </c>
      <c r="G24" s="7">
        <f t="shared" si="1"/>
        <v>21474.5</v>
      </c>
    </row>
    <row r="25" spans="4:7" ht="31.2" x14ac:dyDescent="0.3">
      <c r="D25" s="6" t="s">
        <v>20</v>
      </c>
      <c r="E25" s="7">
        <f>E15-E24</f>
        <v>-539.5</v>
      </c>
      <c r="F25" s="7">
        <f t="shared" ref="F25:G25" si="3">F15-F24</f>
        <v>-538.99999999999955</v>
      </c>
      <c r="G25" s="7">
        <f t="shared" si="1"/>
        <v>-539.5</v>
      </c>
    </row>
    <row r="26" spans="4:7" ht="46.8" x14ac:dyDescent="0.3">
      <c r="D26" s="2" t="s">
        <v>21</v>
      </c>
      <c r="E26" s="8">
        <f>E25</f>
        <v>-539.5</v>
      </c>
      <c r="F26" s="8">
        <f t="shared" ref="F26:G26" si="4">F25</f>
        <v>-538.99999999999955</v>
      </c>
      <c r="G26" s="7">
        <f t="shared" si="1"/>
        <v>-539.5</v>
      </c>
    </row>
    <row r="27" spans="4:7" ht="15.6" x14ac:dyDescent="0.3">
      <c r="D27" s="1"/>
    </row>
    <row r="28" spans="4:7" ht="15.6" x14ac:dyDescent="0.3">
      <c r="D28" s="1"/>
    </row>
    <row r="29" spans="4:7" ht="15.6" x14ac:dyDescent="0.3">
      <c r="D29" s="1"/>
    </row>
    <row r="30" spans="4:7" ht="15.6" x14ac:dyDescent="0.3">
      <c r="D30" s="1" t="s">
        <v>22</v>
      </c>
    </row>
    <row r="31" spans="4:7" ht="15.6" x14ac:dyDescent="0.3">
      <c r="D31" s="1"/>
    </row>
    <row r="32" spans="4:7" ht="15.6" x14ac:dyDescent="0.3">
      <c r="D32" s="1" t="s">
        <v>23</v>
      </c>
    </row>
  </sheetData>
  <mergeCells count="7">
    <mergeCell ref="D16:G16"/>
    <mergeCell ref="D3:G3"/>
    <mergeCell ref="D5:D6"/>
    <mergeCell ref="E5:E6"/>
    <mergeCell ref="F5:F6"/>
    <mergeCell ref="G5:G6"/>
    <mergeCell ref="D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G32"/>
  <sheetViews>
    <sheetView tabSelected="1" workbookViewId="0">
      <selection activeCell="B25" sqref="B25"/>
    </sheetView>
  </sheetViews>
  <sheetFormatPr defaultRowHeight="14.4" x14ac:dyDescent="0.3"/>
  <cols>
    <col min="4" max="4" width="26.5546875" customWidth="1"/>
    <col min="5" max="5" width="21.44140625" customWidth="1"/>
    <col min="6" max="6" width="15.6640625" customWidth="1"/>
    <col min="7" max="7" width="19.33203125" customWidth="1"/>
  </cols>
  <sheetData>
    <row r="3" spans="4:7" ht="15.6" x14ac:dyDescent="0.3">
      <c r="D3" s="10" t="s">
        <v>0</v>
      </c>
      <c r="E3" s="10"/>
      <c r="F3" s="10"/>
      <c r="G3" s="10"/>
    </row>
    <row r="4" spans="4:7" ht="15.6" x14ac:dyDescent="0.3">
      <c r="D4" s="1"/>
    </row>
    <row r="5" spans="4:7" ht="14.4" customHeight="1" x14ac:dyDescent="0.3">
      <c r="D5" s="11" t="s">
        <v>1</v>
      </c>
      <c r="E5" s="11" t="s">
        <v>28</v>
      </c>
      <c r="F5" s="11" t="s">
        <v>26</v>
      </c>
      <c r="G5" s="11" t="s">
        <v>29</v>
      </c>
    </row>
    <row r="6" spans="4:7" ht="55.2" customHeight="1" x14ac:dyDescent="0.3">
      <c r="D6" s="11"/>
      <c r="E6" s="11"/>
      <c r="F6" s="11"/>
      <c r="G6" s="11"/>
    </row>
    <row r="7" spans="4:7" ht="15.6" x14ac:dyDescent="0.3">
      <c r="D7" s="9" t="s">
        <v>2</v>
      </c>
      <c r="E7" s="9"/>
      <c r="F7" s="9"/>
      <c r="G7" s="9"/>
    </row>
    <row r="8" spans="4:7" ht="31.2" x14ac:dyDescent="0.3">
      <c r="D8" s="2" t="s">
        <v>3</v>
      </c>
      <c r="E8" s="3">
        <v>70</v>
      </c>
      <c r="F8" s="3">
        <v>23.8</v>
      </c>
      <c r="G8" s="3">
        <f>E8</f>
        <v>70</v>
      </c>
    </row>
    <row r="9" spans="4:7" ht="31.2" x14ac:dyDescent="0.3">
      <c r="D9" s="2" t="s">
        <v>4</v>
      </c>
      <c r="E9" s="3">
        <v>103</v>
      </c>
      <c r="F9" s="3">
        <v>17.2</v>
      </c>
      <c r="G9" s="3">
        <f t="shared" ref="G9:G14" si="0">E9</f>
        <v>103</v>
      </c>
    </row>
    <row r="10" spans="4:7" ht="31.2" x14ac:dyDescent="0.3">
      <c r="D10" s="2" t="s">
        <v>5</v>
      </c>
      <c r="E10" s="3">
        <v>20</v>
      </c>
      <c r="F10" s="3">
        <v>2.5</v>
      </c>
      <c r="G10" s="3">
        <f t="shared" si="0"/>
        <v>20</v>
      </c>
    </row>
    <row r="11" spans="4:7" ht="15.6" x14ac:dyDescent="0.3">
      <c r="D11" s="2" t="s">
        <v>6</v>
      </c>
      <c r="E11" s="3">
        <v>545</v>
      </c>
      <c r="F11" s="3">
        <v>352.2</v>
      </c>
      <c r="G11" s="3">
        <f t="shared" si="0"/>
        <v>545</v>
      </c>
    </row>
    <row r="12" spans="4:7" ht="15.6" x14ac:dyDescent="0.3">
      <c r="D12" s="2" t="s">
        <v>7</v>
      </c>
      <c r="E12" s="3">
        <v>1219.3</v>
      </c>
      <c r="F12" s="3">
        <v>752.8</v>
      </c>
      <c r="G12" s="3">
        <f t="shared" si="0"/>
        <v>1219.3</v>
      </c>
    </row>
    <row r="13" spans="4:7" ht="31.2" x14ac:dyDescent="0.3">
      <c r="D13" s="2" t="s">
        <v>8</v>
      </c>
      <c r="E13" s="3"/>
      <c r="F13" s="3"/>
      <c r="G13" s="3">
        <f t="shared" si="0"/>
        <v>0</v>
      </c>
    </row>
    <row r="14" spans="4:7" ht="31.2" x14ac:dyDescent="0.3">
      <c r="D14" s="2" t="s">
        <v>9</v>
      </c>
      <c r="E14" s="4">
        <v>19362.400000000001</v>
      </c>
      <c r="F14" s="4">
        <v>6291.7</v>
      </c>
      <c r="G14" s="3">
        <f t="shared" si="0"/>
        <v>19362.400000000001</v>
      </c>
    </row>
    <row r="15" spans="4:7" ht="15.6" x14ac:dyDescent="0.3">
      <c r="D15" s="6" t="s">
        <v>10</v>
      </c>
      <c r="E15" s="7">
        <f>E8+E9+E10+E11+E12+E13+E14</f>
        <v>21319.7</v>
      </c>
      <c r="F15" s="7">
        <f>F8+F9+F10+F11+F12+F13+F14</f>
        <v>7440.2</v>
      </c>
      <c r="G15" s="7">
        <f t="shared" ref="G15" si="1">G8+G9+G10+G11+G12+G13+G14</f>
        <v>21319.7</v>
      </c>
    </row>
    <row r="16" spans="4:7" ht="15.6" x14ac:dyDescent="0.3">
      <c r="D16" s="9" t="s">
        <v>11</v>
      </c>
      <c r="E16" s="9"/>
      <c r="F16" s="9"/>
      <c r="G16" s="9"/>
    </row>
    <row r="17" spans="4:7" ht="31.2" x14ac:dyDescent="0.3">
      <c r="D17" s="2" t="s">
        <v>12</v>
      </c>
      <c r="E17" s="7">
        <v>3836.5</v>
      </c>
      <c r="F17" s="7">
        <v>2629.3</v>
      </c>
      <c r="G17" s="7">
        <f>E17</f>
        <v>3836.5</v>
      </c>
    </row>
    <row r="18" spans="4:7" ht="15.6" x14ac:dyDescent="0.3">
      <c r="D18" s="2" t="s">
        <v>13</v>
      </c>
      <c r="E18" s="7">
        <v>137</v>
      </c>
      <c r="F18" s="7">
        <v>102.7</v>
      </c>
      <c r="G18" s="7">
        <f t="shared" ref="G18:G23" si="2">E18</f>
        <v>137</v>
      </c>
    </row>
    <row r="19" spans="4:7" ht="15.6" x14ac:dyDescent="0.3">
      <c r="D19" s="2" t="s">
        <v>14</v>
      </c>
      <c r="E19" s="7">
        <v>347.8</v>
      </c>
      <c r="F19" s="7">
        <v>347.8</v>
      </c>
      <c r="G19" s="7">
        <f t="shared" si="2"/>
        <v>347.8</v>
      </c>
    </row>
    <row r="20" spans="4:7" ht="31.2" x14ac:dyDescent="0.3">
      <c r="D20" s="2" t="s">
        <v>15</v>
      </c>
      <c r="E20" s="7">
        <v>1186.9000000000001</v>
      </c>
      <c r="F20" s="7">
        <v>1135.2</v>
      </c>
      <c r="G20" s="7">
        <f t="shared" si="2"/>
        <v>1186.9000000000001</v>
      </c>
    </row>
    <row r="21" spans="4:7" ht="15.6" x14ac:dyDescent="0.3">
      <c r="D21" s="2" t="s">
        <v>16</v>
      </c>
      <c r="E21" s="7">
        <v>16300</v>
      </c>
      <c r="F21" s="7">
        <v>3694.4</v>
      </c>
      <c r="G21" s="7">
        <f t="shared" si="2"/>
        <v>16300</v>
      </c>
    </row>
    <row r="22" spans="4:7" ht="15.6" x14ac:dyDescent="0.3">
      <c r="D22" s="2" t="s">
        <v>17</v>
      </c>
      <c r="E22" s="7">
        <v>48.9</v>
      </c>
      <c r="F22" s="7">
        <v>33.9</v>
      </c>
      <c r="G22" s="7">
        <f t="shared" si="2"/>
        <v>48.9</v>
      </c>
    </row>
    <row r="23" spans="4:7" ht="31.2" x14ac:dyDescent="0.3">
      <c r="D23" s="2" t="s">
        <v>18</v>
      </c>
      <c r="E23" s="7">
        <v>2</v>
      </c>
      <c r="F23" s="7">
        <v>0</v>
      </c>
      <c r="G23" s="7">
        <f t="shared" si="2"/>
        <v>2</v>
      </c>
    </row>
    <row r="24" spans="4:7" ht="15.6" x14ac:dyDescent="0.3">
      <c r="D24" s="6" t="s">
        <v>19</v>
      </c>
      <c r="E24" s="7">
        <f>E17+E18+E19+E20+E21+E22+E23</f>
        <v>21859.100000000002</v>
      </c>
      <c r="F24" s="7">
        <f t="shared" ref="F24:G24" si="3">F17+F18+F19+F20+F21+F22+F23</f>
        <v>7943.2999999999993</v>
      </c>
      <c r="G24" s="7">
        <f t="shared" si="3"/>
        <v>21859.100000000002</v>
      </c>
    </row>
    <row r="25" spans="4:7" ht="31.2" x14ac:dyDescent="0.3">
      <c r="D25" s="6" t="s">
        <v>20</v>
      </c>
      <c r="E25" s="7">
        <f>E15-E24</f>
        <v>-539.40000000000146</v>
      </c>
      <c r="F25" s="7">
        <f t="shared" ref="F25:G25" si="4">F15-F24</f>
        <v>-503.09999999999945</v>
      </c>
      <c r="G25" s="7">
        <f t="shared" si="4"/>
        <v>-539.40000000000146</v>
      </c>
    </row>
    <row r="26" spans="4:7" ht="46.8" x14ac:dyDescent="0.3">
      <c r="D26" s="2" t="s">
        <v>21</v>
      </c>
      <c r="E26" s="8">
        <f>E25</f>
        <v>-539.40000000000146</v>
      </c>
      <c r="F26" s="8">
        <f t="shared" ref="F26:G26" si="5">F25</f>
        <v>-503.09999999999945</v>
      </c>
      <c r="G26" s="8">
        <f t="shared" si="5"/>
        <v>-539.40000000000146</v>
      </c>
    </row>
    <row r="27" spans="4:7" ht="15.6" x14ac:dyDescent="0.3">
      <c r="D27" s="1"/>
    </row>
    <row r="28" spans="4:7" ht="15.6" x14ac:dyDescent="0.3">
      <c r="D28" s="1"/>
    </row>
    <row r="29" spans="4:7" ht="15.6" x14ac:dyDescent="0.3">
      <c r="D29" s="1"/>
    </row>
    <row r="30" spans="4:7" ht="15.6" x14ac:dyDescent="0.3">
      <c r="D30" s="1" t="s">
        <v>22</v>
      </c>
    </row>
    <row r="31" spans="4:7" ht="15.6" x14ac:dyDescent="0.3">
      <c r="D31" s="1"/>
    </row>
    <row r="32" spans="4:7" ht="15.6" x14ac:dyDescent="0.3">
      <c r="D32" s="1" t="s">
        <v>23</v>
      </c>
    </row>
  </sheetData>
  <mergeCells count="7">
    <mergeCell ref="D16:G16"/>
    <mergeCell ref="D3:G3"/>
    <mergeCell ref="D5:D6"/>
    <mergeCell ref="E5:E6"/>
    <mergeCell ref="F5:F6"/>
    <mergeCell ref="G5:G6"/>
    <mergeCell ref="D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G26"/>
  <sheetViews>
    <sheetView topLeftCell="A7" workbookViewId="0">
      <selection activeCell="F22" sqref="F22"/>
    </sheetView>
  </sheetViews>
  <sheetFormatPr defaultRowHeight="14.4" x14ac:dyDescent="0.3"/>
  <cols>
    <col min="4" max="4" width="30.109375" customWidth="1"/>
    <col min="5" max="5" width="17.44140625" customWidth="1"/>
    <col min="6" max="6" width="17.109375" customWidth="1"/>
    <col min="7" max="7" width="20.44140625" customWidth="1"/>
  </cols>
  <sheetData>
    <row r="3" spans="4:7" ht="15.6" x14ac:dyDescent="0.3">
      <c r="D3" s="10" t="s">
        <v>0</v>
      </c>
      <c r="E3" s="10"/>
      <c r="F3" s="10"/>
      <c r="G3" s="10"/>
    </row>
    <row r="4" spans="4:7" ht="15.6" x14ac:dyDescent="0.3">
      <c r="D4" s="1"/>
    </row>
    <row r="5" spans="4:7" ht="33" customHeight="1" x14ac:dyDescent="0.3">
      <c r="D5" s="11" t="s">
        <v>1</v>
      </c>
      <c r="E5" s="11" t="s">
        <v>28</v>
      </c>
      <c r="F5" s="11" t="s">
        <v>27</v>
      </c>
      <c r="G5" s="11" t="s">
        <v>29</v>
      </c>
    </row>
    <row r="6" spans="4:7" ht="33" customHeight="1" x14ac:dyDescent="0.3">
      <c r="D6" s="11"/>
      <c r="E6" s="11"/>
      <c r="F6" s="11"/>
      <c r="G6" s="11"/>
    </row>
    <row r="7" spans="4:7" ht="33" customHeight="1" x14ac:dyDescent="0.3">
      <c r="D7" s="9" t="s">
        <v>2</v>
      </c>
      <c r="E7" s="9"/>
      <c r="F7" s="9"/>
      <c r="G7" s="9"/>
    </row>
    <row r="8" spans="4:7" ht="33.6" customHeight="1" x14ac:dyDescent="0.3">
      <c r="D8" s="2" t="s">
        <v>3</v>
      </c>
      <c r="E8" s="3">
        <v>70</v>
      </c>
      <c r="F8" s="3">
        <v>51.4</v>
      </c>
      <c r="G8" s="3">
        <v>51.4</v>
      </c>
    </row>
    <row r="9" spans="4:7" ht="33" customHeight="1" x14ac:dyDescent="0.3">
      <c r="D9" s="2" t="s">
        <v>4</v>
      </c>
      <c r="E9" s="3">
        <v>103</v>
      </c>
      <c r="F9" s="3">
        <v>17.2</v>
      </c>
      <c r="G9" s="3">
        <v>17.2</v>
      </c>
    </row>
    <row r="10" spans="4:7" ht="33" customHeight="1" x14ac:dyDescent="0.3">
      <c r="D10" s="2" t="s">
        <v>5</v>
      </c>
      <c r="E10" s="3">
        <v>20</v>
      </c>
      <c r="F10" s="3">
        <v>9.3000000000000007</v>
      </c>
      <c r="G10" s="3">
        <v>9.3000000000000007</v>
      </c>
    </row>
    <row r="11" spans="4:7" ht="33" customHeight="1" x14ac:dyDescent="0.3">
      <c r="D11" s="2" t="s">
        <v>6</v>
      </c>
      <c r="E11" s="3">
        <v>605</v>
      </c>
      <c r="F11" s="3">
        <v>759.3</v>
      </c>
      <c r="G11" s="3">
        <v>759.3</v>
      </c>
    </row>
    <row r="12" spans="4:7" ht="33" customHeight="1" x14ac:dyDescent="0.3">
      <c r="D12" s="2" t="s">
        <v>7</v>
      </c>
      <c r="E12" s="3">
        <v>1279.3</v>
      </c>
      <c r="F12" s="3">
        <v>1320.4</v>
      </c>
      <c r="G12" s="3">
        <v>1320.4</v>
      </c>
    </row>
    <row r="13" spans="4:7" ht="33" customHeight="1" x14ac:dyDescent="0.3">
      <c r="D13" s="2" t="s">
        <v>8</v>
      </c>
      <c r="E13" s="3"/>
      <c r="F13" s="3">
        <v>8.8000000000000007</v>
      </c>
      <c r="G13" s="3">
        <v>8.8000000000000007</v>
      </c>
    </row>
    <row r="14" spans="4:7" ht="33" customHeight="1" x14ac:dyDescent="0.3">
      <c r="D14" s="2" t="s">
        <v>9</v>
      </c>
      <c r="E14" s="4">
        <v>21053.5</v>
      </c>
      <c r="F14" s="4">
        <v>21020.6</v>
      </c>
      <c r="G14" s="5">
        <v>21020.6</v>
      </c>
    </row>
    <row r="15" spans="4:7" ht="33" customHeight="1" x14ac:dyDescent="0.3">
      <c r="D15" s="6" t="s">
        <v>10</v>
      </c>
      <c r="E15" s="7">
        <f>E8+E9+E10+E11+E12+E13+E14</f>
        <v>23130.799999999999</v>
      </c>
      <c r="F15" s="7">
        <f>F8+F9+F10+F11+F12+F13+F14</f>
        <v>23187</v>
      </c>
      <c r="G15" s="7">
        <f t="shared" ref="G15" si="0">G8+G9+G10+G11+G12+G13+G14</f>
        <v>23187</v>
      </c>
    </row>
    <row r="16" spans="4:7" ht="33" customHeight="1" x14ac:dyDescent="0.3">
      <c r="D16" s="9" t="s">
        <v>11</v>
      </c>
      <c r="E16" s="9"/>
      <c r="F16" s="9"/>
      <c r="G16" s="9"/>
    </row>
    <row r="17" spans="4:7" ht="33" customHeight="1" x14ac:dyDescent="0.3">
      <c r="D17" s="2" t="s">
        <v>12</v>
      </c>
      <c r="E17" s="7">
        <v>3898.4</v>
      </c>
      <c r="F17" s="7">
        <v>3898.4</v>
      </c>
      <c r="G17" s="7">
        <f>F17</f>
        <v>3898.4</v>
      </c>
    </row>
    <row r="18" spans="4:7" ht="33" customHeight="1" x14ac:dyDescent="0.3">
      <c r="D18" s="2" t="s">
        <v>13</v>
      </c>
      <c r="E18" s="7">
        <v>137.19999999999999</v>
      </c>
      <c r="F18" s="7">
        <v>137.19999999999999</v>
      </c>
      <c r="G18" s="7">
        <f t="shared" ref="G18:G24" si="1">F18</f>
        <v>137.19999999999999</v>
      </c>
    </row>
    <row r="19" spans="4:7" ht="33" customHeight="1" x14ac:dyDescent="0.3">
      <c r="D19" s="2" t="s">
        <v>14</v>
      </c>
      <c r="E19" s="7">
        <v>347.8</v>
      </c>
      <c r="F19" s="7">
        <v>347.8</v>
      </c>
      <c r="G19" s="7">
        <f t="shared" si="1"/>
        <v>347.8</v>
      </c>
    </row>
    <row r="20" spans="4:7" ht="33" customHeight="1" x14ac:dyDescent="0.3">
      <c r="D20" s="2" t="s">
        <v>15</v>
      </c>
      <c r="E20" s="7">
        <v>1281.9000000000001</v>
      </c>
      <c r="F20" s="7">
        <v>1278</v>
      </c>
      <c r="G20" s="7">
        <f t="shared" si="1"/>
        <v>1278</v>
      </c>
    </row>
    <row r="21" spans="4:7" ht="33" customHeight="1" x14ac:dyDescent="0.3">
      <c r="D21" s="2" t="s">
        <v>16</v>
      </c>
      <c r="E21" s="7">
        <v>17932.8</v>
      </c>
      <c r="F21" s="7">
        <v>17899.8</v>
      </c>
      <c r="G21" s="7">
        <f t="shared" si="1"/>
        <v>17899.8</v>
      </c>
    </row>
    <row r="22" spans="4:7" ht="33" customHeight="1" x14ac:dyDescent="0.3">
      <c r="D22" s="2" t="s">
        <v>17</v>
      </c>
      <c r="E22" s="7">
        <v>72.2</v>
      </c>
      <c r="F22" s="7">
        <v>72.2</v>
      </c>
      <c r="G22" s="7">
        <f t="shared" si="1"/>
        <v>72.2</v>
      </c>
    </row>
    <row r="23" spans="4:7" ht="33" customHeight="1" x14ac:dyDescent="0.3">
      <c r="D23" s="2" t="s">
        <v>18</v>
      </c>
      <c r="E23" s="7">
        <v>0</v>
      </c>
      <c r="F23" s="7">
        <v>0</v>
      </c>
      <c r="G23" s="7">
        <f t="shared" si="1"/>
        <v>0</v>
      </c>
    </row>
    <row r="24" spans="4:7" ht="33" customHeight="1" x14ac:dyDescent="0.3">
      <c r="D24" s="6" t="s">
        <v>19</v>
      </c>
      <c r="E24" s="7">
        <f>E17+E18+E19+E20+E21+E22+E23</f>
        <v>23670.3</v>
      </c>
      <c r="F24" s="7">
        <f t="shared" ref="F24" si="2">F17+F18+F19+F20+F21+F22+F23</f>
        <v>23633.399999999998</v>
      </c>
      <c r="G24" s="7">
        <f t="shared" si="1"/>
        <v>23633.399999999998</v>
      </c>
    </row>
    <row r="25" spans="4:7" ht="33" customHeight="1" x14ac:dyDescent="0.3">
      <c r="D25" s="6" t="s">
        <v>20</v>
      </c>
      <c r="E25" s="7">
        <f>E15-E24</f>
        <v>-539.5</v>
      </c>
      <c r="F25" s="7">
        <f t="shared" ref="F25" si="3">F15-F24</f>
        <v>-446.39999999999782</v>
      </c>
      <c r="G25" s="7">
        <f>F25</f>
        <v>-446.39999999999782</v>
      </c>
    </row>
    <row r="26" spans="4:7" ht="55.8" customHeight="1" x14ac:dyDescent="0.3">
      <c r="D26" s="2" t="s">
        <v>21</v>
      </c>
      <c r="E26" s="8">
        <f>E25</f>
        <v>-539.5</v>
      </c>
      <c r="F26" s="8">
        <f t="shared" ref="F26:G26" si="4">F25</f>
        <v>-446.39999999999782</v>
      </c>
      <c r="G26" s="8">
        <f t="shared" si="4"/>
        <v>-446.39999999999782</v>
      </c>
    </row>
  </sheetData>
  <mergeCells count="7">
    <mergeCell ref="D16:G16"/>
    <mergeCell ref="D3:G3"/>
    <mergeCell ref="D5:D6"/>
    <mergeCell ref="E5:E6"/>
    <mergeCell ref="F5:F6"/>
    <mergeCell ref="G5:G6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</vt:lpstr>
      <vt:lpstr>2 кв</vt:lpstr>
      <vt:lpstr>3 кв</vt:lpstr>
      <vt:lpstr>4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2025-02-20T06:15:23Z</dcterms:modified>
</cp:coreProperties>
</file>